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розшифровка 12.22" sheetId="1" r:id="rId1"/>
  </sheets>
  <definedNames>
    <definedName name="_xlnm.Print_Area" localSheetId="0">'розшифровка 12.22'!$A$1:$D$48</definedName>
  </definedNames>
  <calcPr calcId="144525"/>
</workbook>
</file>

<file path=xl/calcChain.xml><?xml version="1.0" encoding="utf-8"?>
<calcChain xmlns="http://schemas.openxmlformats.org/spreadsheetml/2006/main">
  <c r="D44" i="1" l="1"/>
  <c r="D40" i="1"/>
  <c r="D34" i="1"/>
  <c r="D22" i="1"/>
  <c r="D7" i="1"/>
</calcChain>
</file>

<file path=xl/sharedStrings.xml><?xml version="1.0" encoding="utf-8"?>
<sst xmlns="http://schemas.openxmlformats.org/spreadsheetml/2006/main" count="84" uniqueCount="63">
  <si>
    <r>
      <t xml:space="preserve">за  </t>
    </r>
    <r>
      <rPr>
        <b/>
        <u/>
        <sz val="14"/>
        <rFont val="Times New Roman"/>
        <family val="1"/>
        <charset val="204"/>
      </rPr>
      <t xml:space="preserve"> січень-грудень</t>
    </r>
    <r>
      <rPr>
        <b/>
        <sz val="14"/>
        <rFont val="Times New Roman"/>
        <family val="1"/>
        <charset val="204"/>
      </rPr>
      <t xml:space="preserve"> 2022 року </t>
    </r>
  </si>
  <si>
    <t>ХЗДО № 32 "Росинка"</t>
  </si>
  <si>
    <t>(назва закладу)</t>
  </si>
  <si>
    <t>Призначення</t>
  </si>
  <si>
    <t>Од. виміру</t>
  </si>
  <si>
    <t>Кількість з початку року</t>
  </si>
  <si>
    <t>з початку року</t>
  </si>
  <si>
    <t>Директор</t>
  </si>
  <si>
    <t>КЕКВ 2210, в т.ч.:</t>
  </si>
  <si>
    <t>за засiб електрон. ключ</t>
  </si>
  <si>
    <t>шт.</t>
  </si>
  <si>
    <t>за продукцiю для чищення</t>
  </si>
  <si>
    <t>за фарбу</t>
  </si>
  <si>
    <t>за пензель, макловиця</t>
  </si>
  <si>
    <t>лінолеум</t>
  </si>
  <si>
    <t>м.кв.</t>
  </si>
  <si>
    <t>матеріали для госп. діяльн.(склопакет)</t>
  </si>
  <si>
    <t>інвентар для облашт. укриття (гучномовець)</t>
  </si>
  <si>
    <t>миючі та дезинфікуючі засоби</t>
  </si>
  <si>
    <t>супердифузійна мембрана(для укриття)</t>
  </si>
  <si>
    <t>м2</t>
  </si>
  <si>
    <t>гардероб дитячий</t>
  </si>
  <si>
    <t>канцтовари</t>
  </si>
  <si>
    <t>матеріали до комп.техніки(систем.блок,клавіат.)</t>
  </si>
  <si>
    <t>матер.для господ. діяльності( лінолеум,плінтуси)</t>
  </si>
  <si>
    <t>матер.для господ. діяльності( засувки,крани)</t>
  </si>
  <si>
    <t>КЕКВ 2240, в т.ч.:</t>
  </si>
  <si>
    <t>за Iнформ.-конс посл.з викор КП M.E.Dok</t>
  </si>
  <si>
    <t>за послуги інтернет зв'язку за 01;03;05;09,10;11;12.2022р.</t>
  </si>
  <si>
    <t>посл.</t>
  </si>
  <si>
    <t>за запр. картриджу,ремонт систем.блоку,керування комп. Устаткування</t>
  </si>
  <si>
    <t>послуга адмініструв. Прогр. Забезпеч.</t>
  </si>
  <si>
    <t>пот.ремонтпо усун. авар.ситуації част.покрівлі</t>
  </si>
  <si>
    <t>профілакт.медогляд</t>
  </si>
  <si>
    <t>за тех.нагляд та контр. за над.посл.з пот.рем.споруд цив.зах.(укриття)</t>
  </si>
  <si>
    <t>за поточ. ремонт споруд цив.захисту(укриття) заливка підлоги</t>
  </si>
  <si>
    <t>КЕКВ 3110, в т.ч.:</t>
  </si>
  <si>
    <t>КЕКВ 3132, в т.ч.:</t>
  </si>
  <si>
    <t>Разом КЕКВ 2111+2210+2240+3110+3132</t>
  </si>
  <si>
    <t>Валентина БОГАЧУК</t>
  </si>
  <si>
    <t>Головний бухгалтер</t>
  </si>
  <si>
    <t>Тетяна ЧОРНОМАЗ</t>
  </si>
  <si>
    <t>Розшифровка використання коштів за 2022 рік по ХЗДО №32 "Росинка" спец, фонд</t>
  </si>
  <si>
    <t>Постачальник</t>
  </si>
  <si>
    <t>ТзОВ "Cистеми для бізнесу"</t>
  </si>
  <si>
    <t>ФОП Бабич Михайло Миколайович</t>
  </si>
  <si>
    <t>ФОП Яцина Оксана Миколаївна</t>
  </si>
  <si>
    <t>ФОП Петрушевська Васса Атремівна</t>
  </si>
  <si>
    <t>ФОП Якобчук Ігор Васильович</t>
  </si>
  <si>
    <t>ФОП Напреєнко Віктор Вікторович</t>
  </si>
  <si>
    <t>ФОП Баула Олександр Григорович</t>
  </si>
  <si>
    <t>ФОП Гарист Володимир Михайлович</t>
  </si>
  <si>
    <t>ТОВ "Епіцентр К"</t>
  </si>
  <si>
    <t>ФОП Козубенко Євгеній Романович</t>
  </si>
  <si>
    <t>ПП "Солея"</t>
  </si>
  <si>
    <t>ТзОВ "Воля-кабель"</t>
  </si>
  <si>
    <t>ФОП Дищин Роман Олександрович</t>
  </si>
  <si>
    <t>ФОП Городецька Ольга Iванiвна</t>
  </si>
  <si>
    <t>КП "Хмел. мiськ. лiк.-дiагн.центр"</t>
  </si>
  <si>
    <t xml:space="preserve">Комунальне пiдприємство "Технагляд"   </t>
  </si>
  <si>
    <t xml:space="preserve">ФОП Марценюк Валентина Петрiвна     </t>
  </si>
  <si>
    <t xml:space="preserve">ТзОВ "ПРОМЮНIОН"     </t>
  </si>
  <si>
    <t xml:space="preserve">ФОП Павленко Павло Володимирович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</si>
</sst>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1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Fill="1"/>
    <xf numFmtId="0" fontId="5" fillId="2" borderId="0" xfId="0" applyFont="1" applyFill="1" applyBorder="1"/>
    <xf numFmtId="0" fontId="1" fillId="2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49" fontId="7" fillId="0" borderId="1" xfId="0" applyNumberFormat="1" applyFont="1" applyFill="1" applyBorder="1"/>
    <xf numFmtId="0" fontId="7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/>
    <xf numFmtId="0" fontId="7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2" fillId="0" borderId="0" xfId="0" applyFont="1" applyFill="1"/>
    <xf numFmtId="0" fontId="12" fillId="0" borderId="0" xfId="0" applyFont="1"/>
    <xf numFmtId="0" fontId="14" fillId="0" borderId="0" xfId="0" applyFont="1"/>
    <xf numFmtId="0" fontId="7" fillId="0" borderId="1" xfId="0" applyFont="1" applyBorder="1" applyAlignment="1">
      <alignment horizontal="center"/>
    </xf>
    <xf numFmtId="0" fontId="6" fillId="0" borderId="3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8"/>
  <sheetViews>
    <sheetView tabSelected="1" zoomScaleNormal="100" zoomScaleSheetLayoutView="100" workbookViewId="0">
      <selection activeCell="D45" sqref="D45"/>
    </sheetView>
  </sheetViews>
  <sheetFormatPr defaultRowHeight="15" x14ac:dyDescent="0.25"/>
  <cols>
    <col min="1" max="1" width="48" style="36" customWidth="1"/>
    <col min="2" max="2" width="8.85546875" style="37" customWidth="1"/>
    <col min="3" max="3" width="14.5703125" customWidth="1"/>
    <col min="4" max="4" width="24.7109375" customWidth="1"/>
    <col min="5" max="5" width="37.7109375" customWidth="1"/>
  </cols>
  <sheetData>
    <row r="1" spans="1:11" s="2" customFormat="1" ht="63" customHeight="1" x14ac:dyDescent="0.3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2" customFormat="1" ht="20.25" customHeight="1" x14ac:dyDescent="0.3">
      <c r="A2" s="3" t="s">
        <v>0</v>
      </c>
      <c r="B2" s="3"/>
      <c r="C2" s="3"/>
      <c r="D2" s="3"/>
      <c r="E2" s="1"/>
      <c r="F2" s="1"/>
      <c r="G2" s="1"/>
      <c r="H2" s="1"/>
      <c r="I2" s="1"/>
      <c r="J2" s="1"/>
      <c r="K2" s="1"/>
    </row>
    <row r="3" spans="1:11" s="6" customFormat="1" ht="24" customHeight="1" x14ac:dyDescent="0.3">
      <c r="A3" s="3" t="s">
        <v>1</v>
      </c>
      <c r="B3" s="3"/>
      <c r="C3" s="3"/>
      <c r="D3" s="3"/>
      <c r="E3" s="4"/>
      <c r="F3" s="5"/>
      <c r="G3" s="5"/>
      <c r="H3" s="5"/>
      <c r="I3" s="5"/>
      <c r="J3" s="5"/>
      <c r="K3" s="5"/>
    </row>
    <row r="4" spans="1:11" s="6" customFormat="1" ht="11.25" customHeight="1" x14ac:dyDescent="0.3">
      <c r="A4" s="7"/>
      <c r="B4" s="8" t="s">
        <v>2</v>
      </c>
      <c r="C4" s="9"/>
      <c r="E4" s="5"/>
      <c r="F4" s="5"/>
      <c r="G4" s="5"/>
      <c r="H4" s="5"/>
      <c r="I4" s="5"/>
      <c r="J4" s="5"/>
      <c r="K4" s="5"/>
    </row>
    <row r="5" spans="1:11" s="12" customFormat="1" ht="14.25" customHeight="1" x14ac:dyDescent="0.25">
      <c r="A5" s="10" t="s">
        <v>3</v>
      </c>
      <c r="B5" s="11" t="s">
        <v>4</v>
      </c>
      <c r="C5" s="11" t="s">
        <v>5</v>
      </c>
      <c r="D5" s="40"/>
      <c r="E5" s="39" t="s">
        <v>43</v>
      </c>
    </row>
    <row r="6" spans="1:11" s="12" customFormat="1" ht="27" customHeight="1" x14ac:dyDescent="0.25">
      <c r="A6" s="10"/>
      <c r="B6" s="13"/>
      <c r="C6" s="13"/>
      <c r="D6" s="14" t="s">
        <v>6</v>
      </c>
      <c r="E6" s="39"/>
    </row>
    <row r="7" spans="1:11" s="12" customFormat="1" ht="14.25" customHeight="1" x14ac:dyDescent="0.25">
      <c r="A7" s="15" t="s">
        <v>8</v>
      </c>
      <c r="B7" s="16"/>
      <c r="C7" s="16"/>
      <c r="D7" s="17">
        <f>2280+D9+D10+D11+D12+D13+D14+D15+D16+D17+D18+D19+D20+D21</f>
        <v>137066.83000000002</v>
      </c>
      <c r="E7" s="22"/>
    </row>
    <row r="8" spans="1:11" s="12" customFormat="1" ht="13.5" customHeight="1" x14ac:dyDescent="0.25">
      <c r="A8" s="18" t="s">
        <v>9</v>
      </c>
      <c r="B8" s="19" t="s">
        <v>10</v>
      </c>
      <c r="C8" s="14">
        <v>3</v>
      </c>
      <c r="D8" s="20">
        <v>2280</v>
      </c>
      <c r="E8" s="22" t="s">
        <v>44</v>
      </c>
    </row>
    <row r="9" spans="1:11" s="23" customFormat="1" ht="15.75" x14ac:dyDescent="0.25">
      <c r="A9" s="18" t="s">
        <v>11</v>
      </c>
      <c r="B9" s="21" t="s">
        <v>10</v>
      </c>
      <c r="C9" s="22">
        <v>7</v>
      </c>
      <c r="D9" s="20">
        <v>2310.5</v>
      </c>
      <c r="E9" s="25" t="s">
        <v>46</v>
      </c>
    </row>
    <row r="10" spans="1:11" s="23" customFormat="1" ht="15.75" x14ac:dyDescent="0.25">
      <c r="A10" s="18" t="s">
        <v>12</v>
      </c>
      <c r="B10" s="21" t="s">
        <v>10</v>
      </c>
      <c r="C10" s="22">
        <v>50</v>
      </c>
      <c r="D10" s="20">
        <v>10988</v>
      </c>
      <c r="E10" s="25" t="s">
        <v>47</v>
      </c>
    </row>
    <row r="11" spans="1:11" s="23" customFormat="1" ht="15.75" x14ac:dyDescent="0.25">
      <c r="A11" s="18" t="s">
        <v>13</v>
      </c>
      <c r="B11" s="21" t="s">
        <v>10</v>
      </c>
      <c r="C11" s="22">
        <v>10</v>
      </c>
      <c r="D11" s="20">
        <v>248</v>
      </c>
      <c r="E11" s="25" t="s">
        <v>47</v>
      </c>
    </row>
    <row r="12" spans="1:11" s="23" customFormat="1" ht="17.25" customHeight="1" x14ac:dyDescent="0.25">
      <c r="A12" s="24" t="s">
        <v>14</v>
      </c>
      <c r="B12" s="21" t="s">
        <v>15</v>
      </c>
      <c r="C12" s="22">
        <v>33</v>
      </c>
      <c r="D12" s="20">
        <v>8415</v>
      </c>
      <c r="E12" s="25" t="s">
        <v>48</v>
      </c>
    </row>
    <row r="13" spans="1:11" s="23" customFormat="1" ht="15.75" x14ac:dyDescent="0.25">
      <c r="A13" s="18" t="s">
        <v>16</v>
      </c>
      <c r="B13" s="21" t="s">
        <v>10</v>
      </c>
      <c r="C13" s="22">
        <v>1</v>
      </c>
      <c r="D13" s="20">
        <v>2722</v>
      </c>
      <c r="E13" s="25" t="s">
        <v>49</v>
      </c>
    </row>
    <row r="14" spans="1:11" s="23" customFormat="1" ht="15.75" x14ac:dyDescent="0.25">
      <c r="A14" s="18" t="s">
        <v>17</v>
      </c>
      <c r="B14" s="21" t="s">
        <v>10</v>
      </c>
      <c r="C14" s="22">
        <v>1</v>
      </c>
      <c r="D14" s="20">
        <v>1500</v>
      </c>
      <c r="E14" s="25" t="s">
        <v>50</v>
      </c>
    </row>
    <row r="15" spans="1:11" s="23" customFormat="1" ht="15.75" x14ac:dyDescent="0.25">
      <c r="A15" s="18" t="s">
        <v>18</v>
      </c>
      <c r="B15" s="21" t="s">
        <v>10</v>
      </c>
      <c r="C15" s="22">
        <v>15</v>
      </c>
      <c r="D15" s="20">
        <v>1402</v>
      </c>
      <c r="E15" s="25" t="s">
        <v>51</v>
      </c>
    </row>
    <row r="16" spans="1:11" s="23" customFormat="1" ht="15.75" x14ac:dyDescent="0.25">
      <c r="A16" s="18" t="s">
        <v>19</v>
      </c>
      <c r="B16" s="21" t="s">
        <v>20</v>
      </c>
      <c r="C16" s="22">
        <v>39</v>
      </c>
      <c r="D16" s="20">
        <v>1404</v>
      </c>
      <c r="E16" s="25" t="s">
        <v>52</v>
      </c>
    </row>
    <row r="17" spans="1:5" s="23" customFormat="1" ht="15.75" x14ac:dyDescent="0.25">
      <c r="A17" s="18" t="s">
        <v>21</v>
      </c>
      <c r="B17" s="21" t="s">
        <v>10</v>
      </c>
      <c r="C17" s="22">
        <v>22</v>
      </c>
      <c r="D17" s="20">
        <v>49999</v>
      </c>
      <c r="E17" s="25" t="s">
        <v>45</v>
      </c>
    </row>
    <row r="18" spans="1:5" s="23" customFormat="1" ht="15.75" x14ac:dyDescent="0.25">
      <c r="A18" s="18" t="s">
        <v>22</v>
      </c>
      <c r="B18" s="21" t="s">
        <v>10</v>
      </c>
      <c r="C18" s="22">
        <v>32</v>
      </c>
      <c r="D18" s="20">
        <v>2167.91</v>
      </c>
      <c r="E18" s="25" t="s">
        <v>50</v>
      </c>
    </row>
    <row r="19" spans="1:5" s="23" customFormat="1" ht="15.75" x14ac:dyDescent="0.25">
      <c r="A19" s="18" t="s">
        <v>23</v>
      </c>
      <c r="B19" s="21" t="s">
        <v>10</v>
      </c>
      <c r="C19" s="22">
        <v>10</v>
      </c>
      <c r="D19" s="20">
        <v>24862</v>
      </c>
      <c r="E19" s="25" t="s">
        <v>53</v>
      </c>
    </row>
    <row r="20" spans="1:5" s="23" customFormat="1" ht="15.75" x14ac:dyDescent="0.25">
      <c r="A20" s="18" t="s">
        <v>24</v>
      </c>
      <c r="B20" s="21" t="s">
        <v>20</v>
      </c>
      <c r="C20" s="22">
        <v>42</v>
      </c>
      <c r="D20" s="20">
        <v>18724</v>
      </c>
      <c r="E20" s="25" t="s">
        <v>62</v>
      </c>
    </row>
    <row r="21" spans="1:5" s="23" customFormat="1" ht="15.75" x14ac:dyDescent="0.25">
      <c r="A21" s="18" t="s">
        <v>25</v>
      </c>
      <c r="B21" s="21" t="s">
        <v>10</v>
      </c>
      <c r="C21" s="22">
        <v>7</v>
      </c>
      <c r="D21" s="20">
        <v>10044.42</v>
      </c>
      <c r="E21" s="25" t="s">
        <v>61</v>
      </c>
    </row>
    <row r="22" spans="1:5" s="23" customFormat="1" ht="15.75" x14ac:dyDescent="0.25">
      <c r="A22" s="15" t="s">
        <v>26</v>
      </c>
      <c r="B22" s="21"/>
      <c r="C22" s="25"/>
      <c r="D22" s="17">
        <f>D23+D24+D25+D26+D27+D28+D29+D30</f>
        <v>69107.73</v>
      </c>
      <c r="E22" s="25"/>
    </row>
    <row r="23" spans="1:5" s="23" customFormat="1" ht="15.75" x14ac:dyDescent="0.25">
      <c r="A23" s="18" t="s">
        <v>27</v>
      </c>
      <c r="B23" s="19" t="s">
        <v>10</v>
      </c>
      <c r="C23" s="14">
        <v>1</v>
      </c>
      <c r="D23" s="20">
        <v>402</v>
      </c>
      <c r="E23" s="25" t="s">
        <v>57</v>
      </c>
    </row>
    <row r="24" spans="1:5" s="23" customFormat="1" ht="15.75" x14ac:dyDescent="0.25">
      <c r="A24" s="26" t="s">
        <v>28</v>
      </c>
      <c r="B24" s="21" t="s">
        <v>29</v>
      </c>
      <c r="C24" s="22">
        <v>7</v>
      </c>
      <c r="D24" s="20">
        <v>2284.91</v>
      </c>
      <c r="E24" s="25" t="s">
        <v>55</v>
      </c>
    </row>
    <row r="25" spans="1:5" s="23" customFormat="1" ht="27.75" customHeight="1" x14ac:dyDescent="0.25">
      <c r="A25" s="24" t="s">
        <v>30</v>
      </c>
      <c r="B25" s="21" t="s">
        <v>29</v>
      </c>
      <c r="C25" s="22">
        <v>3</v>
      </c>
      <c r="D25" s="20">
        <v>6120</v>
      </c>
      <c r="E25" s="25" t="s">
        <v>53</v>
      </c>
    </row>
    <row r="26" spans="1:5" s="23" customFormat="1" ht="15.75" x14ac:dyDescent="0.25">
      <c r="A26" s="18" t="s">
        <v>31</v>
      </c>
      <c r="B26" s="21" t="s">
        <v>29</v>
      </c>
      <c r="C26" s="22">
        <v>1</v>
      </c>
      <c r="D26" s="20">
        <v>850</v>
      </c>
      <c r="E26" s="25" t="s">
        <v>56</v>
      </c>
    </row>
    <row r="27" spans="1:5" s="23" customFormat="1" ht="15.75" x14ac:dyDescent="0.25">
      <c r="A27" s="18" t="s">
        <v>32</v>
      </c>
      <c r="B27" s="21" t="s">
        <v>29</v>
      </c>
      <c r="C27" s="22">
        <v>1</v>
      </c>
      <c r="D27" s="20">
        <v>18571</v>
      </c>
      <c r="E27" s="25" t="s">
        <v>54</v>
      </c>
    </row>
    <row r="28" spans="1:5" s="23" customFormat="1" ht="15.75" x14ac:dyDescent="0.25">
      <c r="A28" s="18" t="s">
        <v>33</v>
      </c>
      <c r="B28" s="21" t="s">
        <v>29</v>
      </c>
      <c r="C28" s="22">
        <v>1</v>
      </c>
      <c r="D28" s="20">
        <v>2230</v>
      </c>
      <c r="E28" s="25" t="s">
        <v>58</v>
      </c>
    </row>
    <row r="29" spans="1:5" s="23" customFormat="1" ht="15.75" x14ac:dyDescent="0.25">
      <c r="A29" s="27" t="s">
        <v>34</v>
      </c>
      <c r="B29" s="21" t="s">
        <v>29</v>
      </c>
      <c r="C29" s="22">
        <v>1</v>
      </c>
      <c r="D29" s="20">
        <v>640.82000000000005</v>
      </c>
      <c r="E29" s="25" t="s">
        <v>59</v>
      </c>
    </row>
    <row r="30" spans="1:5" s="23" customFormat="1" ht="15.75" x14ac:dyDescent="0.25">
      <c r="A30" s="27" t="s">
        <v>35</v>
      </c>
      <c r="B30" s="21" t="s">
        <v>29</v>
      </c>
      <c r="C30" s="22">
        <v>1</v>
      </c>
      <c r="D30" s="20">
        <v>38009</v>
      </c>
      <c r="E30" s="25" t="s">
        <v>60</v>
      </c>
    </row>
    <row r="31" spans="1:5" s="23" customFormat="1" ht="15.75" hidden="1" x14ac:dyDescent="0.25">
      <c r="A31" s="18"/>
      <c r="B31" s="21"/>
      <c r="C31" s="25"/>
      <c r="D31" s="20"/>
      <c r="E31" s="25"/>
    </row>
    <row r="32" spans="1:5" s="23" customFormat="1" ht="15.75" hidden="1" x14ac:dyDescent="0.25">
      <c r="A32" s="18"/>
      <c r="B32" s="21"/>
      <c r="C32" s="25"/>
      <c r="D32" s="20"/>
      <c r="E32" s="25"/>
    </row>
    <row r="33" spans="1:5" s="23" customFormat="1" ht="15.75" x14ac:dyDescent="0.25">
      <c r="A33" s="28"/>
      <c r="B33" s="21"/>
      <c r="C33" s="25"/>
      <c r="D33" s="20"/>
      <c r="E33" s="25"/>
    </row>
    <row r="34" spans="1:5" s="23" customFormat="1" ht="15.75" x14ac:dyDescent="0.25">
      <c r="A34" s="15" t="s">
        <v>36</v>
      </c>
      <c r="B34" s="21"/>
      <c r="C34" s="25"/>
      <c r="D34" s="17">
        <f>SUM(D35:D39)</f>
        <v>0</v>
      </c>
      <c r="E34" s="25"/>
    </row>
    <row r="35" spans="1:5" s="23" customFormat="1" ht="15.75" x14ac:dyDescent="0.25">
      <c r="A35" s="28"/>
      <c r="B35" s="21"/>
      <c r="C35" s="25"/>
      <c r="D35" s="20"/>
      <c r="E35" s="25"/>
    </row>
    <row r="36" spans="1:5" s="23" customFormat="1" ht="15.75" hidden="1" x14ac:dyDescent="0.25">
      <c r="A36" s="29"/>
      <c r="B36" s="21"/>
      <c r="C36" s="25"/>
      <c r="D36" s="20"/>
      <c r="E36" s="25"/>
    </row>
    <row r="37" spans="1:5" s="23" customFormat="1" ht="15.75" hidden="1" x14ac:dyDescent="0.25">
      <c r="A37" s="30"/>
      <c r="B37" s="21"/>
      <c r="C37" s="25"/>
      <c r="D37" s="20"/>
      <c r="E37" s="25"/>
    </row>
    <row r="38" spans="1:5" s="23" customFormat="1" ht="15.75" hidden="1" x14ac:dyDescent="0.25">
      <c r="A38" s="31"/>
      <c r="B38" s="21"/>
      <c r="C38" s="25"/>
      <c r="D38" s="20"/>
      <c r="E38" s="25"/>
    </row>
    <row r="39" spans="1:5" s="23" customFormat="1" ht="15.75" x14ac:dyDescent="0.25">
      <c r="A39" s="31"/>
      <c r="B39" s="21"/>
      <c r="C39" s="25"/>
      <c r="D39" s="20"/>
      <c r="E39" s="25"/>
    </row>
    <row r="40" spans="1:5" s="23" customFormat="1" ht="15.75" x14ac:dyDescent="0.25">
      <c r="A40" s="15" t="s">
        <v>37</v>
      </c>
      <c r="B40" s="21"/>
      <c r="C40" s="25"/>
      <c r="D40" s="17">
        <f>SUM(D41:D43)</f>
        <v>0</v>
      </c>
      <c r="E40" s="25"/>
    </row>
    <row r="41" spans="1:5" s="23" customFormat="1" ht="15.75" x14ac:dyDescent="0.25">
      <c r="A41" s="31"/>
      <c r="B41" s="21"/>
      <c r="C41" s="25"/>
      <c r="D41" s="20"/>
      <c r="E41" s="25"/>
    </row>
    <row r="42" spans="1:5" s="23" customFormat="1" ht="15.75" x14ac:dyDescent="0.25">
      <c r="A42" s="31"/>
      <c r="B42" s="21"/>
      <c r="C42" s="25"/>
      <c r="D42" s="20"/>
      <c r="E42" s="25"/>
    </row>
    <row r="43" spans="1:5" s="23" customFormat="1" ht="15.75" x14ac:dyDescent="0.25">
      <c r="A43" s="31"/>
      <c r="B43" s="21"/>
      <c r="C43" s="25"/>
      <c r="D43" s="20"/>
      <c r="E43" s="25"/>
    </row>
    <row r="44" spans="1:5" s="23" customFormat="1" ht="15.75" x14ac:dyDescent="0.25">
      <c r="A44" s="30" t="s">
        <v>38</v>
      </c>
      <c r="B44" s="25"/>
      <c r="C44" s="25"/>
      <c r="D44" s="17">
        <f>D7+D22+D34+D40</f>
        <v>206174.56</v>
      </c>
      <c r="E44" s="25"/>
    </row>
    <row r="45" spans="1:5" s="23" customFormat="1" ht="6.75" customHeight="1" x14ac:dyDescent="0.25">
      <c r="A45" s="32"/>
    </row>
    <row r="46" spans="1:5" s="23" customFormat="1" ht="13.5" customHeight="1" x14ac:dyDescent="0.25">
      <c r="A46" s="33" t="s">
        <v>7</v>
      </c>
      <c r="D46" s="23" t="s">
        <v>39</v>
      </c>
    </row>
    <row r="47" spans="1:5" s="23" customFormat="1" ht="6.75" customHeight="1" x14ac:dyDescent="0.25">
      <c r="A47" s="34"/>
    </row>
    <row r="48" spans="1:5" s="23" customFormat="1" ht="15.75" x14ac:dyDescent="0.25">
      <c r="A48" s="35" t="s">
        <v>40</v>
      </c>
      <c r="D48" s="23" t="s">
        <v>41</v>
      </c>
    </row>
  </sheetData>
  <mergeCells count="7">
    <mergeCell ref="A2:D2"/>
    <mergeCell ref="A3:D3"/>
    <mergeCell ref="A5:A6"/>
    <mergeCell ref="B5:B6"/>
    <mergeCell ref="C5:C6"/>
    <mergeCell ref="A1:K1"/>
    <mergeCell ref="E5:E6"/>
  </mergeCells>
  <printOptions horizontalCentered="1"/>
  <pageMargins left="0.19685039370078741" right="0.19685039370078741" top="0.19685039370078741" bottom="0.19685039370078741" header="0.51181102362204722" footer="0.19685039370078741"/>
  <pageSetup scale="7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розшифровка 12.22</vt:lpstr>
      <vt:lpstr>'розшифровка 12.22'!Область_печати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03-01-22</dc:creator>
  <cp:lastModifiedBy>03-01-22</cp:lastModifiedBy>
  <dcterms:created xsi:type="dcterms:W3CDTF">2025-02-26T09:58:58Z</dcterms:created>
  <dcterms:modified xsi:type="dcterms:W3CDTF">2025-02-26T12:16:30Z</dcterms:modified>
</cp:coreProperties>
</file>