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960" yWindow="645" windowWidth="27315" windowHeight="11775"/>
  </bookViews>
  <sheets>
    <sheet name="розшифровка 12" sheetId="1" r:id="rId1"/>
  </sheets>
  <definedNames>
    <definedName name="_xlnm.Print_Area" localSheetId="0">'розшифровка 12'!$A$1:$D$63</definedName>
  </definedNames>
  <calcPr calcId="144525"/>
</workbook>
</file>

<file path=xl/calcChain.xml><?xml version="1.0" encoding="utf-8"?>
<calcChain xmlns="http://schemas.openxmlformats.org/spreadsheetml/2006/main">
  <c r="D59" i="1" l="1"/>
  <c r="D31" i="1"/>
  <c r="D55" i="1" l="1"/>
  <c r="D49" i="1"/>
  <c r="D34" i="1"/>
  <c r="D29" i="1"/>
  <c r="D7" i="1"/>
</calcChain>
</file>

<file path=xl/sharedStrings.xml><?xml version="1.0" encoding="utf-8"?>
<sst xmlns="http://schemas.openxmlformats.org/spreadsheetml/2006/main" count="103" uniqueCount="74">
  <si>
    <t>ХЗДО № 32 "Росинка"</t>
  </si>
  <si>
    <t>(назва закладу)</t>
  </si>
  <si>
    <t>Призначення</t>
  </si>
  <si>
    <t>Од. виміру</t>
  </si>
  <si>
    <t>КЕКВ 2210, в т.ч.:</t>
  </si>
  <si>
    <t>миючі засоби</t>
  </si>
  <si>
    <t>шт.</t>
  </si>
  <si>
    <t>лінолеум,кріплення,плінтуса</t>
  </si>
  <si>
    <t>м.кв.</t>
  </si>
  <si>
    <t>гардероб дитячий</t>
  </si>
  <si>
    <t>засiб криптографiчного захисту iнформацiї</t>
  </si>
  <si>
    <t xml:space="preserve">колесо поліуретанове колесо </t>
  </si>
  <si>
    <t>драбина - трансформер</t>
  </si>
  <si>
    <t>тачка будівельна</t>
  </si>
  <si>
    <t>подовжувач,розетка переносна,вилка</t>
  </si>
  <si>
    <t xml:space="preserve">кабель </t>
  </si>
  <si>
    <t>м.</t>
  </si>
  <si>
    <t>кущеріз мережевий</t>
  </si>
  <si>
    <t>розчинник смоли</t>
  </si>
  <si>
    <t>чорнило для кольров.принтера</t>
  </si>
  <si>
    <t>б.</t>
  </si>
  <si>
    <t>папка-реєстратор,файли,ручка,блокнот</t>
  </si>
  <si>
    <t>кріплення до бачка,сифон,шланг, змішувач</t>
  </si>
  <si>
    <t>КЕКВ 2220, в т.ч.:</t>
  </si>
  <si>
    <t>медикаментiв та перев'язувальних матерiали</t>
  </si>
  <si>
    <t>шт</t>
  </si>
  <si>
    <t>КЕКВ 2240, в т.ч.:</t>
  </si>
  <si>
    <t>послуги зв'язку 03.;08;09;10;11;12-24</t>
  </si>
  <si>
    <t>посл</t>
  </si>
  <si>
    <t>послуги інтернет провайдерів 02.,04.,06.,07.,08,09-24</t>
  </si>
  <si>
    <t>програмне забезпеч. "Агрософт"</t>
  </si>
  <si>
    <t>послуги з поточ. ремонту та обслуговування комп'ютерної  та органiз. Технiки, заправка картриджів</t>
  </si>
  <si>
    <t>чистка бойлерів</t>
  </si>
  <si>
    <t>поточний ремонт сходового маршу в примiщеннi</t>
  </si>
  <si>
    <t>провед. попер. проф. мед. огляду лiкаря- психiатра</t>
  </si>
  <si>
    <t>посл.</t>
  </si>
  <si>
    <t>КЕКВ 3110, в т.ч.:</t>
  </si>
  <si>
    <t>плита індукційна</t>
  </si>
  <si>
    <t>КЕКВ 3132, в т.ч.:</t>
  </si>
  <si>
    <t>Разом КЕКВ 2111+2210+2240+3110+3132</t>
  </si>
  <si>
    <t xml:space="preserve">Директор  ХЗДО № 32 "Росинка"                                                                                    </t>
  </si>
  <si>
    <t>Валентина БОГАЧУК</t>
  </si>
  <si>
    <t>Головний бухгалтер</t>
  </si>
  <si>
    <t>Тетяна ЧОРНОМАЗ</t>
  </si>
  <si>
    <t xml:space="preserve">за  січень - грудень 2024 року </t>
  </si>
  <si>
    <t>Постачальник</t>
  </si>
  <si>
    <t>Звіт про використання коштів за 2024 рік по ХЗДО №32 "Росинка" спец, фонд</t>
  </si>
  <si>
    <t>Кількість за  рік</t>
  </si>
  <si>
    <t>За рік</t>
  </si>
  <si>
    <t>ФОП Баула Олександр Григорович</t>
  </si>
  <si>
    <t>ФОП Павленко Павло Володимирович</t>
  </si>
  <si>
    <t>ТзОВ "Меблi БIМС"</t>
  </si>
  <si>
    <t>ФОП Мандзiй Зiнаїда Миколаївна</t>
  </si>
  <si>
    <t>ФОП Калiновська  Олена Леонiдiвна</t>
  </si>
  <si>
    <t>ФОП Качур Ольга Анатолiївна</t>
  </si>
  <si>
    <t>ТзОВ"ТОРГ-МТК"</t>
  </si>
  <si>
    <t>АТ "УКРТЕЛЕКОМ", Хмельницька фiлiя  АТ</t>
  </si>
  <si>
    <t>ТзОВ "Воля-Кабель"</t>
  </si>
  <si>
    <t>МПП ВКФ "Агрософт"</t>
  </si>
  <si>
    <t>ПП "Радiодонор"</t>
  </si>
  <si>
    <t>ПМП  "Соло"</t>
  </si>
  <si>
    <t>КНП"Хм.обл.мед.центр псих.здоров'я"</t>
  </si>
  <si>
    <t>ФОП Горiна Наталiя Миколаївна</t>
  </si>
  <si>
    <t>ФОП Козубенко Євгенiй Романович</t>
  </si>
  <si>
    <t>ФОП Пунгiн Андрiй Борисович</t>
  </si>
  <si>
    <t>КЕКВ 2271, в т.ч.:</t>
  </si>
  <si>
    <t>оплата теплопостачання</t>
  </si>
  <si>
    <t>МКП"Хмельницьктеплокомуненерго"</t>
  </si>
  <si>
    <t>КЕКВ 2272, в т.ч.:</t>
  </si>
  <si>
    <t>оплата водопостачання</t>
  </si>
  <si>
    <t>МКП "Хмельницькводоканал"</t>
  </si>
  <si>
    <t>КЕКВ 2273, в т.ч.:</t>
  </si>
  <si>
    <t>оплата за електроенергію</t>
  </si>
  <si>
    <t>ТзОВ "Хмельницькенергозбут"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</si>
</sst>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 Cyr"/>
      <charset val="204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  <font>
      <sz val="14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1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name val="Arial Cyr"/>
      <family val="2"/>
      <charset val="204"/>
    </font>
    <font>
      <b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43">
    <xf numFmtId="0" fontId="0" fillId="0" borderId="0" xfId="0"/>
    <xf numFmtId="0" fontId="2" fillId="2" borderId="0" xfId="0" applyFont="1" applyFill="1"/>
    <xf numFmtId="0" fontId="2" fillId="0" borderId="0" xfId="0" applyFont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0" xfId="0" applyFont="1" applyFill="1" applyBorder="1" applyAlignment="1"/>
    <xf numFmtId="0" fontId="3" fillId="2" borderId="0" xfId="0" applyFont="1" applyFill="1"/>
    <xf numFmtId="0" fontId="3" fillId="0" borderId="0" xfId="0" applyFont="1" applyAlignment="1">
      <alignment horizontal="center"/>
    </xf>
    <xf numFmtId="0" fontId="1" fillId="0" borderId="0" xfId="0" applyFont="1" applyFill="1"/>
    <xf numFmtId="0" fontId="4" fillId="2" borderId="0" xfId="0" applyFont="1" applyFill="1" applyBorder="1"/>
    <xf numFmtId="0" fontId="1" fillId="2" borderId="0" xfId="0" applyFont="1" applyFill="1" applyBorder="1"/>
    <xf numFmtId="0" fontId="5" fillId="0" borderId="1" xfId="0" applyFont="1" applyFill="1" applyBorder="1" applyAlignment="1">
      <alignment horizontal="center"/>
    </xf>
    <xf numFmtId="0" fontId="5" fillId="0" borderId="2" xfId="0" applyFont="1" applyBorder="1" applyAlignment="1">
      <alignment horizontal="center" wrapText="1"/>
    </xf>
    <xf numFmtId="0" fontId="6" fillId="0" borderId="0" xfId="0" applyFont="1" applyAlignment="1">
      <alignment horizontal="center"/>
    </xf>
    <xf numFmtId="0" fontId="5" fillId="0" borderId="4" xfId="0" applyFont="1" applyBorder="1" applyAlignment="1">
      <alignment horizontal="center" wrapText="1"/>
    </xf>
    <xf numFmtId="0" fontId="5" fillId="0" borderId="1" xfId="0" applyFont="1" applyBorder="1" applyAlignment="1">
      <alignment horizontal="center"/>
    </xf>
    <xf numFmtId="49" fontId="7" fillId="0" borderId="1" xfId="0" applyNumberFormat="1" applyFont="1" applyBorder="1" applyAlignment="1">
      <alignment vertical="center" wrapText="1"/>
    </xf>
    <xf numFmtId="0" fontId="5" fillId="0" borderId="4" xfId="0" applyFont="1" applyBorder="1" applyAlignment="1">
      <alignment horizontal="center" wrapText="1"/>
    </xf>
    <xf numFmtId="4" fontId="5" fillId="0" borderId="1" xfId="0" applyNumberFormat="1" applyFont="1" applyBorder="1" applyAlignment="1">
      <alignment horizontal="center" vertical="center"/>
    </xf>
    <xf numFmtId="0" fontId="6" fillId="0" borderId="1" xfId="0" applyFont="1" applyFill="1" applyBorder="1" applyAlignment="1">
      <alignment horizontal="left"/>
    </xf>
    <xf numFmtId="0" fontId="5" fillId="0" borderId="1" xfId="0" applyFont="1" applyBorder="1" applyAlignment="1">
      <alignment horizontal="left"/>
    </xf>
    <xf numFmtId="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6" fillId="0" borderId="0" xfId="0" applyFont="1"/>
    <xf numFmtId="0" fontId="6" fillId="0" borderId="1" xfId="0" applyFont="1" applyFill="1" applyBorder="1" applyAlignment="1">
      <alignment horizontal="left" wrapText="1"/>
    </xf>
    <xf numFmtId="0" fontId="6" fillId="0" borderId="1" xfId="0" applyFont="1" applyBorder="1"/>
    <xf numFmtId="0" fontId="2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left" wrapText="1"/>
    </xf>
    <xf numFmtId="0" fontId="8" fillId="0" borderId="1" xfId="0" applyFont="1" applyFill="1" applyBorder="1" applyAlignment="1">
      <alignment horizontal="left"/>
    </xf>
    <xf numFmtId="49" fontId="6" fillId="0" borderId="1" xfId="0" applyNumberFormat="1" applyFont="1" applyFill="1" applyBorder="1"/>
    <xf numFmtId="0" fontId="6" fillId="0" borderId="1" xfId="0" applyFont="1" applyFill="1" applyBorder="1"/>
    <xf numFmtId="0" fontId="5" fillId="0" borderId="1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right"/>
    </xf>
    <xf numFmtId="0" fontId="6" fillId="0" borderId="0" xfId="0" applyFont="1" applyFill="1"/>
    <xf numFmtId="0" fontId="8" fillId="0" borderId="0" xfId="0" applyFont="1"/>
    <xf numFmtId="0" fontId="2" fillId="0" borderId="0" xfId="0" applyFont="1"/>
    <xf numFmtId="0" fontId="9" fillId="2" borderId="0" xfId="0" applyFont="1" applyFill="1" applyBorder="1"/>
    <xf numFmtId="0" fontId="10" fillId="2" borderId="0" xfId="0" applyFont="1" applyFill="1" applyBorder="1"/>
    <xf numFmtId="0" fontId="8" fillId="0" borderId="0" xfId="0" applyFont="1" applyFill="1"/>
    <xf numFmtId="0" fontId="12" fillId="0" borderId="0" xfId="0" applyFont="1"/>
    <xf numFmtId="0" fontId="5" fillId="0" borderId="3" xfId="0" applyFont="1" applyBorder="1" applyAlignment="1"/>
    <xf numFmtId="0" fontId="6" fillId="0" borderId="1" xfId="0" applyFont="1" applyBorder="1" applyAlignment="1">
      <alignment horizontal="center"/>
    </xf>
    <xf numFmtId="49" fontId="7" fillId="0" borderId="1" xfId="0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63"/>
  <sheetViews>
    <sheetView tabSelected="1" zoomScaleNormal="100" zoomScaleSheetLayoutView="100" workbookViewId="0">
      <selection activeCell="E65" sqref="E65"/>
    </sheetView>
  </sheetViews>
  <sheetFormatPr defaultRowHeight="15" x14ac:dyDescent="0.25"/>
  <cols>
    <col min="1" max="1" width="49.140625" style="38" customWidth="1"/>
    <col min="2" max="2" width="8.85546875" style="34" customWidth="1"/>
    <col min="3" max="3" width="14.5703125" customWidth="1"/>
    <col min="4" max="4" width="24.7109375" customWidth="1"/>
    <col min="5" max="5" width="44.28515625" customWidth="1"/>
    <col min="6" max="6" width="9.5703125" bestFit="1" customWidth="1"/>
  </cols>
  <sheetData>
    <row r="1" spans="1:11" s="2" customFormat="1" ht="63" customHeight="1" x14ac:dyDescent="0.3">
      <c r="A1" s="39" t="s">
        <v>46</v>
      </c>
      <c r="B1" s="39"/>
      <c r="C1" s="39"/>
      <c r="D1" s="39"/>
      <c r="E1" s="39"/>
      <c r="F1" s="39"/>
      <c r="G1" s="39"/>
      <c r="H1" s="39"/>
      <c r="I1" s="39"/>
      <c r="J1" s="1"/>
      <c r="K1" s="1"/>
    </row>
    <row r="2" spans="1:11" s="2" customFormat="1" ht="20.25" customHeight="1" x14ac:dyDescent="0.3">
      <c r="A2" s="3" t="s">
        <v>44</v>
      </c>
      <c r="B2" s="3"/>
      <c r="C2" s="3"/>
      <c r="D2" s="3"/>
      <c r="E2" s="1"/>
      <c r="F2" s="1"/>
      <c r="G2" s="1"/>
      <c r="H2" s="1"/>
      <c r="I2" s="1"/>
      <c r="J2" s="1"/>
      <c r="K2" s="1"/>
    </row>
    <row r="3" spans="1:11" s="6" customFormat="1" ht="24" customHeight="1" x14ac:dyDescent="0.3">
      <c r="A3" s="3" t="s">
        <v>0</v>
      </c>
      <c r="B3" s="3"/>
      <c r="C3" s="3"/>
      <c r="D3" s="3"/>
      <c r="E3" s="4"/>
      <c r="F3" s="5"/>
      <c r="G3" s="5"/>
      <c r="H3" s="5"/>
      <c r="I3" s="5"/>
      <c r="J3" s="5"/>
      <c r="K3" s="5"/>
    </row>
    <row r="4" spans="1:11" s="6" customFormat="1" ht="11.25" customHeight="1" x14ac:dyDescent="0.3">
      <c r="A4" s="7"/>
      <c r="B4" s="8" t="s">
        <v>1</v>
      </c>
      <c r="C4" s="9"/>
      <c r="E4" s="5"/>
      <c r="F4" s="5"/>
      <c r="G4" s="5"/>
      <c r="H4" s="5"/>
      <c r="I4" s="5"/>
      <c r="J4" s="5"/>
      <c r="K4" s="5"/>
    </row>
    <row r="5" spans="1:11" s="12" customFormat="1" ht="14.25" customHeight="1" x14ac:dyDescent="0.25">
      <c r="A5" s="10" t="s">
        <v>2</v>
      </c>
      <c r="B5" s="11" t="s">
        <v>3</v>
      </c>
      <c r="C5" s="11" t="s">
        <v>47</v>
      </c>
      <c r="D5" s="40"/>
      <c r="E5" s="41" t="s">
        <v>45</v>
      </c>
    </row>
    <row r="6" spans="1:11" s="12" customFormat="1" ht="27" customHeight="1" x14ac:dyDescent="0.25">
      <c r="A6" s="10"/>
      <c r="B6" s="13"/>
      <c r="C6" s="13"/>
      <c r="D6" s="14" t="s">
        <v>48</v>
      </c>
      <c r="E6" s="41"/>
    </row>
    <row r="7" spans="1:11" s="12" customFormat="1" ht="14.25" customHeight="1" x14ac:dyDescent="0.25">
      <c r="A7" s="15" t="s">
        <v>4</v>
      </c>
      <c r="B7" s="16"/>
      <c r="C7" s="16"/>
      <c r="D7" s="17">
        <f>D8+D9+D10+D11+D12+D13+D14+D15+D16+D17+D20+D21+D22+D24+D18+D19+D23+D25+D26+D27+D28</f>
        <v>88167.5</v>
      </c>
      <c r="E7" s="22"/>
    </row>
    <row r="8" spans="1:11" s="12" customFormat="1" ht="13.5" customHeight="1" x14ac:dyDescent="0.25">
      <c r="A8" s="18" t="s">
        <v>5</v>
      </c>
      <c r="B8" s="19" t="s">
        <v>6</v>
      </c>
      <c r="C8" s="14"/>
      <c r="D8" s="20">
        <v>15942.6</v>
      </c>
      <c r="E8" s="22" t="s">
        <v>49</v>
      </c>
    </row>
    <row r="9" spans="1:11" s="23" customFormat="1" ht="15.75" x14ac:dyDescent="0.25">
      <c r="A9" s="18" t="s">
        <v>7</v>
      </c>
      <c r="B9" s="21" t="s">
        <v>8</v>
      </c>
      <c r="C9" s="22">
        <v>43.15</v>
      </c>
      <c r="D9" s="20">
        <v>17132</v>
      </c>
      <c r="E9" s="25" t="s">
        <v>50</v>
      </c>
    </row>
    <row r="10" spans="1:11" s="23" customFormat="1" ht="15.75" x14ac:dyDescent="0.25">
      <c r="A10" s="18" t="s">
        <v>9</v>
      </c>
      <c r="B10" s="21" t="s">
        <v>6</v>
      </c>
      <c r="C10" s="22">
        <v>6</v>
      </c>
      <c r="D10" s="20">
        <v>26140</v>
      </c>
      <c r="E10" s="25" t="s">
        <v>51</v>
      </c>
    </row>
    <row r="11" spans="1:11" s="23" customFormat="1" ht="32.25" customHeight="1" x14ac:dyDescent="0.25">
      <c r="A11" s="24" t="s">
        <v>10</v>
      </c>
      <c r="B11" s="21" t="s">
        <v>6</v>
      </c>
      <c r="C11" s="22">
        <v>2</v>
      </c>
      <c r="D11" s="20">
        <v>2040</v>
      </c>
      <c r="E11" s="25" t="s">
        <v>52</v>
      </c>
    </row>
    <row r="12" spans="1:11" s="23" customFormat="1" ht="17.25" customHeight="1" x14ac:dyDescent="0.25">
      <c r="A12" s="24" t="s">
        <v>11</v>
      </c>
      <c r="B12" s="21" t="s">
        <v>6</v>
      </c>
      <c r="C12" s="22">
        <v>2</v>
      </c>
      <c r="D12" s="20">
        <v>1710</v>
      </c>
      <c r="E12" s="25" t="s">
        <v>53</v>
      </c>
    </row>
    <row r="13" spans="1:11" s="23" customFormat="1" ht="15.75" x14ac:dyDescent="0.25">
      <c r="A13" s="18" t="s">
        <v>12</v>
      </c>
      <c r="B13" s="21" t="s">
        <v>6</v>
      </c>
      <c r="C13" s="22">
        <v>1</v>
      </c>
      <c r="D13" s="20">
        <v>3225</v>
      </c>
      <c r="E13" s="25" t="s">
        <v>53</v>
      </c>
    </row>
    <row r="14" spans="1:11" s="23" customFormat="1" ht="15.75" x14ac:dyDescent="0.25">
      <c r="A14" s="18" t="s">
        <v>13</v>
      </c>
      <c r="B14" s="21" t="s">
        <v>6</v>
      </c>
      <c r="C14" s="22">
        <v>1</v>
      </c>
      <c r="D14" s="20">
        <v>2485</v>
      </c>
      <c r="E14" s="25" t="s">
        <v>53</v>
      </c>
    </row>
    <row r="15" spans="1:11" s="23" customFormat="1" ht="15.75" x14ac:dyDescent="0.25">
      <c r="A15" s="18" t="s">
        <v>14</v>
      </c>
      <c r="B15" s="21" t="s">
        <v>6</v>
      </c>
      <c r="C15" s="22">
        <v>3</v>
      </c>
      <c r="D15" s="20">
        <v>1940</v>
      </c>
      <c r="E15" s="25" t="s">
        <v>53</v>
      </c>
    </row>
    <row r="16" spans="1:11" s="23" customFormat="1" ht="15.75" x14ac:dyDescent="0.25">
      <c r="A16" s="18" t="s">
        <v>15</v>
      </c>
      <c r="B16" s="21" t="s">
        <v>16</v>
      </c>
      <c r="C16" s="22">
        <v>3</v>
      </c>
      <c r="D16" s="20">
        <v>72</v>
      </c>
      <c r="E16" s="25" t="s">
        <v>53</v>
      </c>
    </row>
    <row r="17" spans="1:5" s="23" customFormat="1" ht="15.75" x14ac:dyDescent="0.25">
      <c r="A17" s="18" t="s">
        <v>17</v>
      </c>
      <c r="B17" s="21" t="s">
        <v>6</v>
      </c>
      <c r="C17" s="22">
        <v>1</v>
      </c>
      <c r="D17" s="20">
        <v>4850</v>
      </c>
      <c r="E17" s="25" t="s">
        <v>53</v>
      </c>
    </row>
    <row r="18" spans="1:5" s="23" customFormat="1" ht="15.75" x14ac:dyDescent="0.25">
      <c r="A18" s="18" t="s">
        <v>18</v>
      </c>
      <c r="B18" s="21" t="s">
        <v>6</v>
      </c>
      <c r="C18" s="22">
        <v>1</v>
      </c>
      <c r="D18" s="20">
        <v>342</v>
      </c>
      <c r="E18" s="25" t="s">
        <v>53</v>
      </c>
    </row>
    <row r="19" spans="1:5" s="23" customFormat="1" ht="15.75" x14ac:dyDescent="0.25">
      <c r="A19" s="18" t="s">
        <v>19</v>
      </c>
      <c r="B19" s="21" t="s">
        <v>20</v>
      </c>
      <c r="C19" s="22">
        <v>4</v>
      </c>
      <c r="D19" s="20">
        <v>1508</v>
      </c>
      <c r="E19" s="25" t="s">
        <v>54</v>
      </c>
    </row>
    <row r="20" spans="1:5" s="23" customFormat="1" ht="15.75" x14ac:dyDescent="0.25">
      <c r="A20" s="18" t="s">
        <v>21</v>
      </c>
      <c r="B20" s="21" t="s">
        <v>6</v>
      </c>
      <c r="C20" s="22">
        <v>22</v>
      </c>
      <c r="D20" s="20">
        <v>1338.9</v>
      </c>
      <c r="E20" s="25" t="s">
        <v>49</v>
      </c>
    </row>
    <row r="21" spans="1:5" s="23" customFormat="1" ht="15.75" x14ac:dyDescent="0.25">
      <c r="A21" s="18" t="s">
        <v>22</v>
      </c>
      <c r="B21" s="21" t="s">
        <v>6</v>
      </c>
      <c r="C21" s="22">
        <v>25</v>
      </c>
      <c r="D21" s="20">
        <v>9442</v>
      </c>
      <c r="E21" s="25" t="s">
        <v>49</v>
      </c>
    </row>
    <row r="22" spans="1:5" s="23" customFormat="1" ht="15.75" hidden="1" x14ac:dyDescent="0.25">
      <c r="A22" s="18"/>
      <c r="B22" s="21"/>
      <c r="C22" s="22"/>
      <c r="D22" s="20"/>
      <c r="E22" s="25"/>
    </row>
    <row r="23" spans="1:5" s="23" customFormat="1" ht="15.75" hidden="1" x14ac:dyDescent="0.25">
      <c r="A23" s="18"/>
      <c r="B23" s="21"/>
      <c r="C23" s="22"/>
      <c r="D23" s="20"/>
      <c r="E23" s="25"/>
    </row>
    <row r="24" spans="1:5" s="23" customFormat="1" ht="15.75" hidden="1" x14ac:dyDescent="0.25">
      <c r="A24" s="18"/>
      <c r="B24" s="21"/>
      <c r="C24" s="22"/>
      <c r="D24" s="20"/>
      <c r="E24" s="25"/>
    </row>
    <row r="25" spans="1:5" s="23" customFormat="1" ht="15.75" hidden="1" x14ac:dyDescent="0.25">
      <c r="A25" s="18"/>
      <c r="B25" s="21"/>
      <c r="C25" s="22"/>
      <c r="D25" s="20"/>
      <c r="E25" s="25"/>
    </row>
    <row r="26" spans="1:5" s="23" customFormat="1" ht="15.75" hidden="1" x14ac:dyDescent="0.25">
      <c r="A26" s="18"/>
      <c r="B26" s="21"/>
      <c r="C26" s="22"/>
      <c r="D26" s="20"/>
      <c r="E26" s="25"/>
    </row>
    <row r="27" spans="1:5" s="23" customFormat="1" ht="15.75" hidden="1" x14ac:dyDescent="0.25">
      <c r="A27" s="18"/>
      <c r="B27" s="21"/>
      <c r="C27" s="22"/>
      <c r="D27" s="20"/>
      <c r="E27" s="25"/>
    </row>
    <row r="28" spans="1:5" s="23" customFormat="1" ht="15.75" hidden="1" x14ac:dyDescent="0.25">
      <c r="A28" s="18"/>
      <c r="B28" s="21"/>
      <c r="C28" s="22"/>
      <c r="D28" s="20"/>
      <c r="E28" s="25"/>
    </row>
    <row r="29" spans="1:5" s="23" customFormat="1" ht="15.75" x14ac:dyDescent="0.25">
      <c r="A29" s="15" t="s">
        <v>23</v>
      </c>
      <c r="B29" s="16"/>
      <c r="C29" s="16"/>
      <c r="D29" s="17">
        <f>D30</f>
        <v>2500</v>
      </c>
      <c r="E29" s="25"/>
    </row>
    <row r="30" spans="1:5" s="23" customFormat="1" ht="15.75" x14ac:dyDescent="0.25">
      <c r="A30" s="18" t="s">
        <v>24</v>
      </c>
      <c r="B30" s="21" t="s">
        <v>25</v>
      </c>
      <c r="C30" s="22">
        <v>18</v>
      </c>
      <c r="D30" s="20">
        <v>2500</v>
      </c>
      <c r="E30" s="25" t="s">
        <v>55</v>
      </c>
    </row>
    <row r="31" spans="1:5" s="23" customFormat="1" ht="15.75" x14ac:dyDescent="0.25">
      <c r="A31" s="15" t="s">
        <v>26</v>
      </c>
      <c r="B31" s="21"/>
      <c r="C31" s="25"/>
      <c r="D31" s="17">
        <f>D32+D33+D34+D35+D37+D41+D42+D43+D38+D39+D40+D44+D45+D46+D47+D48+D36</f>
        <v>156178.16999999998</v>
      </c>
      <c r="E31" s="25"/>
    </row>
    <row r="32" spans="1:5" s="23" customFormat="1" ht="15.75" x14ac:dyDescent="0.25">
      <c r="A32" s="26" t="s">
        <v>27</v>
      </c>
      <c r="B32" s="21" t="s">
        <v>28</v>
      </c>
      <c r="C32" s="14">
        <v>1</v>
      </c>
      <c r="D32" s="20">
        <v>1340</v>
      </c>
      <c r="E32" s="25" t="s">
        <v>56</v>
      </c>
    </row>
    <row r="33" spans="1:5" s="23" customFormat="1" ht="15.75" x14ac:dyDescent="0.25">
      <c r="A33" s="26" t="s">
        <v>29</v>
      </c>
      <c r="B33" s="21" t="s">
        <v>28</v>
      </c>
      <c r="C33" s="22">
        <v>3</v>
      </c>
      <c r="D33" s="20">
        <v>2560</v>
      </c>
      <c r="E33" s="25" t="s">
        <v>57</v>
      </c>
    </row>
    <row r="34" spans="1:5" s="23" customFormat="1" ht="14.25" customHeight="1" x14ac:dyDescent="0.25">
      <c r="A34" s="24" t="s">
        <v>30</v>
      </c>
      <c r="B34" s="21" t="s">
        <v>28</v>
      </c>
      <c r="C34" s="22">
        <v>1</v>
      </c>
      <c r="D34" s="20">
        <f>2900+13800</f>
        <v>16700</v>
      </c>
      <c r="E34" s="25" t="s">
        <v>58</v>
      </c>
    </row>
    <row r="35" spans="1:5" s="23" customFormat="1" ht="27.75" customHeight="1" x14ac:dyDescent="0.25">
      <c r="A35" s="27" t="s">
        <v>31</v>
      </c>
      <c r="B35" s="21" t="s">
        <v>28</v>
      </c>
      <c r="C35" s="22">
        <v>3</v>
      </c>
      <c r="D35" s="20">
        <v>2980</v>
      </c>
      <c r="E35" s="25" t="s">
        <v>62</v>
      </c>
    </row>
    <row r="36" spans="1:5" s="23" customFormat="1" ht="27.75" customHeight="1" x14ac:dyDescent="0.25">
      <c r="A36" s="27" t="s">
        <v>31</v>
      </c>
      <c r="B36" s="21" t="s">
        <v>28</v>
      </c>
      <c r="C36" s="22">
        <v>3</v>
      </c>
      <c r="D36" s="20">
        <v>3062</v>
      </c>
      <c r="E36" s="25" t="s">
        <v>63</v>
      </c>
    </row>
    <row r="37" spans="1:5" s="23" customFormat="1" ht="15.75" x14ac:dyDescent="0.25">
      <c r="A37" s="18" t="s">
        <v>32</v>
      </c>
      <c r="B37" s="21" t="s">
        <v>28</v>
      </c>
      <c r="C37" s="22">
        <v>1</v>
      </c>
      <c r="D37" s="20">
        <v>13400</v>
      </c>
      <c r="E37" s="25" t="s">
        <v>59</v>
      </c>
    </row>
    <row r="38" spans="1:5" s="23" customFormat="1" ht="15.75" x14ac:dyDescent="0.25">
      <c r="A38" s="18" t="s">
        <v>33</v>
      </c>
      <c r="B38" s="21" t="s">
        <v>28</v>
      </c>
      <c r="C38" s="22">
        <v>1</v>
      </c>
      <c r="D38" s="20">
        <v>88802</v>
      </c>
      <c r="E38" s="25" t="s">
        <v>60</v>
      </c>
    </row>
    <row r="39" spans="1:5" s="23" customFormat="1" ht="15.75" x14ac:dyDescent="0.25">
      <c r="A39" s="18" t="s">
        <v>34</v>
      </c>
      <c r="B39" s="21" t="s">
        <v>35</v>
      </c>
      <c r="C39" s="22">
        <v>1</v>
      </c>
      <c r="D39" s="20">
        <v>1106</v>
      </c>
      <c r="E39" s="25" t="s">
        <v>61</v>
      </c>
    </row>
    <row r="40" spans="1:5" s="23" customFormat="1" ht="15.75" x14ac:dyDescent="0.25">
      <c r="A40" s="42" t="s">
        <v>65</v>
      </c>
      <c r="B40" s="21"/>
      <c r="C40" s="22"/>
      <c r="D40" s="20"/>
      <c r="E40" s="25"/>
    </row>
    <row r="41" spans="1:5" s="23" customFormat="1" ht="15.75" x14ac:dyDescent="0.25">
      <c r="A41" s="18" t="s">
        <v>66</v>
      </c>
      <c r="B41" s="21" t="s">
        <v>35</v>
      </c>
      <c r="C41" s="22">
        <v>1</v>
      </c>
      <c r="D41" s="20">
        <v>10935.84</v>
      </c>
      <c r="E41" s="25" t="s">
        <v>67</v>
      </c>
    </row>
    <row r="42" spans="1:5" s="23" customFormat="1" ht="15.75" x14ac:dyDescent="0.25">
      <c r="A42" s="42" t="s">
        <v>68</v>
      </c>
      <c r="B42" s="21"/>
      <c r="C42" s="22"/>
      <c r="D42" s="20"/>
      <c r="E42" s="25"/>
    </row>
    <row r="43" spans="1:5" s="23" customFormat="1" ht="15.75" x14ac:dyDescent="0.25">
      <c r="A43" s="18" t="s">
        <v>69</v>
      </c>
      <c r="B43" s="21" t="s">
        <v>35</v>
      </c>
      <c r="C43" s="22">
        <v>3</v>
      </c>
      <c r="D43" s="20">
        <v>9442.43</v>
      </c>
      <c r="E43" s="25" t="s">
        <v>70</v>
      </c>
    </row>
    <row r="44" spans="1:5" s="23" customFormat="1" ht="15.75" x14ac:dyDescent="0.25">
      <c r="A44" s="42" t="s">
        <v>71</v>
      </c>
      <c r="B44" s="21"/>
      <c r="C44" s="22"/>
      <c r="D44" s="20"/>
      <c r="E44" s="25"/>
    </row>
    <row r="45" spans="1:5" s="23" customFormat="1" ht="15.75" x14ac:dyDescent="0.25">
      <c r="A45" s="28" t="s">
        <v>72</v>
      </c>
      <c r="B45" s="21" t="s">
        <v>35</v>
      </c>
      <c r="C45" s="22">
        <v>2</v>
      </c>
      <c r="D45" s="20">
        <v>5849.9</v>
      </c>
      <c r="E45" s="25" t="s">
        <v>73</v>
      </c>
    </row>
    <row r="46" spans="1:5" s="23" customFormat="1" ht="15.75" hidden="1" x14ac:dyDescent="0.25">
      <c r="A46" s="29"/>
      <c r="B46" s="21"/>
      <c r="C46" s="22"/>
      <c r="D46" s="20"/>
      <c r="E46" s="25"/>
    </row>
    <row r="47" spans="1:5" s="23" customFormat="1" ht="15.75" hidden="1" x14ac:dyDescent="0.25">
      <c r="A47" s="18"/>
      <c r="B47" s="21"/>
      <c r="C47" s="22"/>
      <c r="D47" s="20"/>
      <c r="E47" s="25"/>
    </row>
    <row r="48" spans="1:5" s="23" customFormat="1" ht="15.75" hidden="1" x14ac:dyDescent="0.25">
      <c r="A48" s="28"/>
      <c r="B48" s="21"/>
      <c r="C48" s="22"/>
      <c r="D48" s="20"/>
      <c r="E48" s="25"/>
    </row>
    <row r="49" spans="1:8" s="23" customFormat="1" ht="15.75" x14ac:dyDescent="0.25">
      <c r="A49" s="15" t="s">
        <v>36</v>
      </c>
      <c r="B49" s="21"/>
      <c r="C49" s="25"/>
      <c r="D49" s="17">
        <f>SUM(D50:D54)</f>
        <v>16840</v>
      </c>
      <c r="E49" s="25"/>
    </row>
    <row r="50" spans="1:8" s="23" customFormat="1" ht="15.75" x14ac:dyDescent="0.25">
      <c r="A50" s="29" t="s">
        <v>37</v>
      </c>
      <c r="B50" s="21" t="s">
        <v>6</v>
      </c>
      <c r="C50" s="25">
        <v>1</v>
      </c>
      <c r="D50" s="20">
        <v>16840</v>
      </c>
      <c r="E50" s="25" t="s">
        <v>64</v>
      </c>
    </row>
    <row r="51" spans="1:8" s="23" customFormat="1" ht="15.75" hidden="1" x14ac:dyDescent="0.25">
      <c r="A51" s="30"/>
      <c r="B51" s="21"/>
      <c r="C51" s="25"/>
      <c r="D51" s="20"/>
      <c r="E51" s="25"/>
    </row>
    <row r="52" spans="1:8" s="23" customFormat="1" ht="15.75" hidden="1" x14ac:dyDescent="0.25">
      <c r="A52" s="31"/>
      <c r="B52" s="21"/>
      <c r="C52" s="25"/>
      <c r="D52" s="20"/>
      <c r="E52" s="25"/>
    </row>
    <row r="53" spans="1:8" s="23" customFormat="1" ht="15.75" hidden="1" x14ac:dyDescent="0.25">
      <c r="A53" s="32"/>
      <c r="B53" s="21"/>
      <c r="C53" s="25"/>
      <c r="D53" s="20"/>
      <c r="E53" s="25"/>
    </row>
    <row r="54" spans="1:8" s="23" customFormat="1" ht="15.75" x14ac:dyDescent="0.25">
      <c r="A54" s="32"/>
      <c r="B54" s="21"/>
      <c r="C54" s="25"/>
      <c r="D54" s="20"/>
      <c r="E54" s="25"/>
    </row>
    <row r="55" spans="1:8" s="23" customFormat="1" ht="15.75" x14ac:dyDescent="0.25">
      <c r="A55" s="15" t="s">
        <v>38</v>
      </c>
      <c r="B55" s="21"/>
      <c r="C55" s="25"/>
      <c r="D55" s="17">
        <f>SUM(D56:D58)</f>
        <v>0</v>
      </c>
      <c r="E55" s="25"/>
    </row>
    <row r="56" spans="1:8" s="23" customFormat="1" ht="15.75" x14ac:dyDescent="0.25">
      <c r="A56" s="32"/>
      <c r="B56" s="21"/>
      <c r="C56" s="25"/>
      <c r="D56" s="20"/>
      <c r="E56" s="25"/>
    </row>
    <row r="57" spans="1:8" s="23" customFormat="1" ht="15.75" hidden="1" x14ac:dyDescent="0.25">
      <c r="A57" s="32"/>
      <c r="B57" s="21"/>
      <c r="C57" s="25"/>
      <c r="D57" s="20"/>
      <c r="E57" s="25"/>
    </row>
    <row r="58" spans="1:8" s="23" customFormat="1" ht="15.75" hidden="1" x14ac:dyDescent="0.25">
      <c r="A58" s="32"/>
      <c r="B58" s="21"/>
      <c r="C58" s="25"/>
      <c r="D58" s="20"/>
      <c r="E58" s="25"/>
    </row>
    <row r="59" spans="1:8" s="23" customFormat="1" ht="15.75" x14ac:dyDescent="0.25">
      <c r="A59" s="31" t="s">
        <v>39</v>
      </c>
      <c r="B59" s="25"/>
      <c r="C59" s="25"/>
      <c r="D59" s="17">
        <f>D7+D31+D49+D55+D29+D45+D43+D41</f>
        <v>289913.84000000003</v>
      </c>
      <c r="E59" s="25"/>
    </row>
    <row r="60" spans="1:8" s="23" customFormat="1" ht="6.75" customHeight="1" x14ac:dyDescent="0.25">
      <c r="A60" s="33"/>
    </row>
    <row r="61" spans="1:8" s="23" customFormat="1" ht="13.5" customHeight="1" x14ac:dyDescent="0.25">
      <c r="A61" s="34" t="s">
        <v>40</v>
      </c>
      <c r="B61" s="34"/>
      <c r="C61" s="34"/>
      <c r="D61" s="34" t="s">
        <v>41</v>
      </c>
      <c r="E61" s="35"/>
      <c r="F61" s="35"/>
      <c r="H61" s="35"/>
    </row>
    <row r="62" spans="1:8" s="23" customFormat="1" ht="6.75" customHeight="1" x14ac:dyDescent="0.25">
      <c r="A62" s="36"/>
      <c r="B62" s="34"/>
      <c r="C62" s="34"/>
      <c r="D62" s="34"/>
    </row>
    <row r="63" spans="1:8" s="23" customFormat="1" ht="15.75" x14ac:dyDescent="0.25">
      <c r="A63" s="37" t="s">
        <v>42</v>
      </c>
      <c r="B63" s="34"/>
      <c r="C63" s="34"/>
      <c r="D63" s="34" t="s">
        <v>43</v>
      </c>
    </row>
  </sheetData>
  <mergeCells count="7">
    <mergeCell ref="A2:D2"/>
    <mergeCell ref="A3:D3"/>
    <mergeCell ref="A5:A6"/>
    <mergeCell ref="B5:B6"/>
    <mergeCell ref="C5:C6"/>
    <mergeCell ref="A1:I1"/>
    <mergeCell ref="E5:E6"/>
  </mergeCells>
  <printOptions horizontalCentered="1"/>
  <pageMargins left="0.23622047244094491" right="0.23622047244094491" top="0.74803149606299213" bottom="0.74803149606299213" header="0.31496062992125984" footer="0.31496062992125984"/>
  <pageSetup scale="65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розшифровка 12</vt:lpstr>
      <vt:lpstr>'розшифровка 12'!Область_печати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03-01-22</dc:creator>
  <cp:lastModifiedBy>03-01-22</cp:lastModifiedBy>
  <dcterms:created xsi:type="dcterms:W3CDTF">2025-02-26T13:22:02Z</dcterms:created>
  <dcterms:modified xsi:type="dcterms:W3CDTF">2025-02-26T14:08:36Z</dcterms:modified>
</cp:coreProperties>
</file>